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ent Aznar\OneDrive - Ayuntamiento de San Vicente del Raspeig\DOCUMENTOS SEDIPUALBA\tramitre radio san vicente 2023\"/>
    </mc:Choice>
  </mc:AlternateContent>
  <xr:revisionPtr revIDLastSave="0" documentId="13_ncr:1_{D4198B5A-FFA4-46CB-AF82-5CCA35B5AB21}" xr6:coauthVersionLast="47" xr6:coauthVersionMax="47" xr10:uidLastSave="{00000000-0000-0000-0000-000000000000}"/>
  <bookViews>
    <workbookView xWindow="-120" yWindow="-120" windowWidth="29040" windowHeight="15840" xr2:uid="{4A83C1F2-C33F-44D5-9919-FD7C8352FF6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D14" i="1"/>
  <c r="D13" i="1"/>
  <c r="E13" i="1"/>
  <c r="F13" i="1" s="1"/>
  <c r="D12" i="1"/>
  <c r="E12" i="1" s="1"/>
  <c r="D10" i="1"/>
  <c r="E10" i="1" s="1"/>
  <c r="D9" i="1"/>
  <c r="D8" i="1"/>
  <c r="D7" i="1"/>
  <c r="F7" i="1" s="1"/>
  <c r="D5" i="1"/>
  <c r="D4" i="1"/>
  <c r="F9" i="1"/>
  <c r="F14" i="1"/>
  <c r="F15" i="1"/>
  <c r="E7" i="1"/>
  <c r="E9" i="1"/>
  <c r="E14" i="1"/>
  <c r="E15" i="1"/>
  <c r="E5" i="1"/>
  <c r="F5" i="1" s="1"/>
  <c r="F12" i="1" l="1"/>
  <c r="F10" i="1"/>
  <c r="E8" i="1"/>
  <c r="F8" i="1" s="1"/>
  <c r="E4" i="1"/>
  <c r="F4" i="1" s="1"/>
  <c r="F16" i="1" s="1"/>
</calcChain>
</file>

<file path=xl/sharedStrings.xml><?xml version="1.0" encoding="utf-8"?>
<sst xmlns="http://schemas.openxmlformats.org/spreadsheetml/2006/main" count="20" uniqueCount="20">
  <si>
    <t>ORDENANZA REGULADORA DEL PRECIO PÚBLICO POR LA PRESTACIÓN DEL SERVICIO</t>
  </si>
  <si>
    <t>DE DIFUSIÓN PUBLICITARIA EN LA EMISORA DE RADIO MUNICIPAL</t>
  </si>
  <si>
    <t>Cuña de menos de 30 segundos</t>
  </si>
  <si>
    <t>Cuña de 30 a 60 segundos</t>
  </si>
  <si>
    <t>En la programación diaria y durante un mes (incluye patrocinio y cuña en el espacio
patrocinado, más 4 cuñas en el resto de la programación)</t>
  </si>
  <si>
    <t>Patrocinio de Programas</t>
  </si>
  <si>
    <t>En la programación semanal y durante un mes (incluye patrocinio y cuña en el espacio, más 1 cuña diaria en el resto de la programación)</t>
  </si>
  <si>
    <t>En la realización de un programa fuera de los estudios se incluye el patrocinio, la
realización y 8 cuñas diarias a consumir en los 15 días previos al programa.</t>
  </si>
  <si>
    <t>CONCEPTO</t>
  </si>
  <si>
    <t>BASE</t>
  </si>
  <si>
    <t>TOTAL</t>
  </si>
  <si>
    <t>IVA 21%</t>
  </si>
  <si>
    <t>UNIDADES</t>
  </si>
  <si>
    <t>Microespacios informativos o entrevistas: duración de 5 a 8 minutos.</t>
  </si>
  <si>
    <t>Paquetes publicitarios (deberán consumirse a lo largo de un año desde su contratación):</t>
  </si>
  <si>
    <t>Paquete de 100 cuñas</t>
  </si>
  <si>
    <t>Paquete de 300 cuñas</t>
  </si>
  <si>
    <t>Paquete de 700 cuñas</t>
  </si>
  <si>
    <t>Paquete de 1000 cuñas o más</t>
  </si>
  <si>
    <t>IMPORTE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</si>
</sst>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justify" vertical="justify" wrapText="1"/>
    </xf>
    <xf numFmtId="0" fontId="0" fillId="0" borderId="0" xfId="0" applyAlignment="1">
      <alignment horizontal="center"/>
    </xf>
    <xf numFmtId="164" fontId="0" fillId="0" borderId="0" xfId="0" applyNumberForma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3" borderId="0" xfId="0" applyFill="1"/>
    <xf numFmtId="164" fontId="0" fillId="3" borderId="0" xfId="0" applyNumberFormat="1" applyFill="1"/>
    <xf numFmtId="0" fontId="0" fillId="3" borderId="0" xfId="0" applyFill="1" applyAlignment="1">
      <alignment vertical="top" wrapText="1"/>
    </xf>
    <xf numFmtId="0" fontId="0" fillId="3" borderId="0" xfId="0" applyFill="1" applyAlignment="1">
      <alignment wrapText="1"/>
    </xf>
    <xf numFmtId="0" fontId="2" fillId="2" borderId="0" xfId="0" applyFont="1" applyFill="1"/>
    <xf numFmtId="164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1596F-811F-4E89-A013-A3CF560F9588}">
  <dimension ref="A1:F16"/>
  <sheetViews>
    <sheetView tabSelected="1" workbookViewId="0">
      <selection activeCell="C10" sqref="C10"/>
    </sheetView>
  </sheetViews>
  <sheetFormatPr baseColWidth="10" defaultRowHeight="15" x14ac:dyDescent="0.25"/>
  <cols>
    <col min="1" max="1" width="5.85546875" customWidth="1"/>
    <col min="2" max="2" width="75" customWidth="1"/>
    <col min="3" max="3" width="10.42578125" customWidth="1"/>
    <col min="4" max="4" width="12.85546875" customWidth="1"/>
  </cols>
  <sheetData>
    <row r="1" spans="1:6" x14ac:dyDescent="0.25">
      <c r="A1" s="3" t="s">
        <v>0</v>
      </c>
      <c r="B1" s="3"/>
      <c r="C1" s="3"/>
      <c r="D1" s="3"/>
      <c r="E1" s="3"/>
      <c r="F1" s="3"/>
    </row>
    <row r="2" spans="1:6" x14ac:dyDescent="0.25">
      <c r="A2" s="3" t="s">
        <v>1</v>
      </c>
      <c r="B2" s="3"/>
      <c r="C2" s="3"/>
      <c r="D2" s="3"/>
      <c r="E2" s="3"/>
      <c r="F2" s="3"/>
    </row>
    <row r="3" spans="1:6" x14ac:dyDescent="0.25">
      <c r="A3" s="5" t="s">
        <v>8</v>
      </c>
      <c r="B3" s="5"/>
      <c r="C3" s="6" t="s">
        <v>12</v>
      </c>
      <c r="D3" s="6" t="s">
        <v>9</v>
      </c>
      <c r="E3" s="6" t="s">
        <v>11</v>
      </c>
      <c r="F3" s="6" t="s">
        <v>10</v>
      </c>
    </row>
    <row r="4" spans="1:6" x14ac:dyDescent="0.25">
      <c r="A4" s="7" t="s">
        <v>2</v>
      </c>
      <c r="B4" s="7"/>
      <c r="D4" s="8">
        <f>C4*1.25</f>
        <v>0</v>
      </c>
      <c r="E4" s="8">
        <f>D4*0.21</f>
        <v>0</v>
      </c>
      <c r="F4" s="8">
        <f>D4+E4</f>
        <v>0</v>
      </c>
    </row>
    <row r="5" spans="1:6" x14ac:dyDescent="0.25">
      <c r="A5" s="7" t="s">
        <v>3</v>
      </c>
      <c r="B5" s="7"/>
      <c r="D5" s="8">
        <f>C5*1.5</f>
        <v>0</v>
      </c>
      <c r="E5" s="8">
        <f>D5*0.21</f>
        <v>0</v>
      </c>
      <c r="F5" s="8">
        <f>D5+E5</f>
        <v>0</v>
      </c>
    </row>
    <row r="6" spans="1:6" x14ac:dyDescent="0.25">
      <c r="A6" s="11" t="s">
        <v>5</v>
      </c>
      <c r="B6" s="11"/>
      <c r="C6" s="11"/>
      <c r="D6" s="12"/>
      <c r="E6" s="12"/>
      <c r="F6" s="12"/>
    </row>
    <row r="7" spans="1:6" ht="29.25" customHeight="1" x14ac:dyDescent="0.25">
      <c r="A7" s="7"/>
      <c r="B7" s="9" t="s">
        <v>4</v>
      </c>
      <c r="C7" s="2"/>
      <c r="D7" s="8">
        <f>C7*120</f>
        <v>0</v>
      </c>
      <c r="E7" s="8">
        <f t="shared" ref="E6:E15" si="0">D7*0.21</f>
        <v>0</v>
      </c>
      <c r="F7" s="8">
        <f t="shared" ref="F6:F15" si="1">D7+E7</f>
        <v>0</v>
      </c>
    </row>
    <row r="8" spans="1:6" ht="30" x14ac:dyDescent="0.25">
      <c r="A8" s="7"/>
      <c r="B8" s="10" t="s">
        <v>6</v>
      </c>
      <c r="C8" s="1"/>
      <c r="D8" s="8">
        <f>C8*60</f>
        <v>0</v>
      </c>
      <c r="E8" s="8">
        <f t="shared" si="0"/>
        <v>0</v>
      </c>
      <c r="F8" s="8">
        <f t="shared" si="1"/>
        <v>0</v>
      </c>
    </row>
    <row r="9" spans="1:6" ht="30" x14ac:dyDescent="0.25">
      <c r="A9" s="7"/>
      <c r="B9" s="10" t="s">
        <v>7</v>
      </c>
      <c r="C9" s="1">
        <v>0</v>
      </c>
      <c r="D9" s="8">
        <f>C9*400</f>
        <v>0</v>
      </c>
      <c r="E9" s="8">
        <f t="shared" si="0"/>
        <v>0</v>
      </c>
      <c r="F9" s="8">
        <f t="shared" si="1"/>
        <v>0</v>
      </c>
    </row>
    <row r="10" spans="1:6" x14ac:dyDescent="0.25">
      <c r="A10" s="7" t="s">
        <v>13</v>
      </c>
      <c r="B10" s="7"/>
      <c r="D10" s="8">
        <f>C10*36.4</f>
        <v>0</v>
      </c>
      <c r="E10" s="8">
        <f t="shared" si="0"/>
        <v>0</v>
      </c>
      <c r="F10" s="8">
        <f t="shared" si="1"/>
        <v>0</v>
      </c>
    </row>
    <row r="11" spans="1:6" x14ac:dyDescent="0.25">
      <c r="A11" s="11" t="s">
        <v>14</v>
      </c>
      <c r="B11" s="11"/>
      <c r="C11" s="11"/>
      <c r="D11" s="12"/>
      <c r="E11" s="12"/>
      <c r="F11" s="12"/>
    </row>
    <row r="12" spans="1:6" x14ac:dyDescent="0.25">
      <c r="A12" s="7"/>
      <c r="B12" s="7" t="s">
        <v>15</v>
      </c>
      <c r="D12" s="8">
        <f>C12*(100*1.125)</f>
        <v>0</v>
      </c>
      <c r="E12" s="8">
        <f t="shared" si="0"/>
        <v>0</v>
      </c>
      <c r="F12" s="8">
        <f t="shared" si="1"/>
        <v>0</v>
      </c>
    </row>
    <row r="13" spans="1:6" x14ac:dyDescent="0.25">
      <c r="A13" s="7"/>
      <c r="B13" s="7" t="s">
        <v>16</v>
      </c>
      <c r="D13" s="8">
        <f>C13*(300*1)</f>
        <v>0</v>
      </c>
      <c r="E13" s="8">
        <f t="shared" si="0"/>
        <v>0</v>
      </c>
      <c r="F13" s="8">
        <f t="shared" si="1"/>
        <v>0</v>
      </c>
    </row>
    <row r="14" spans="1:6" x14ac:dyDescent="0.25">
      <c r="A14" s="7"/>
      <c r="B14" s="7" t="s">
        <v>17</v>
      </c>
      <c r="D14" s="8">
        <f>C14*(700*0.875)</f>
        <v>0</v>
      </c>
      <c r="E14" s="8">
        <f t="shared" si="0"/>
        <v>0</v>
      </c>
      <c r="F14" s="8">
        <f t="shared" si="1"/>
        <v>0</v>
      </c>
    </row>
    <row r="15" spans="1:6" x14ac:dyDescent="0.25">
      <c r="A15" s="7"/>
      <c r="B15" s="7" t="s">
        <v>18</v>
      </c>
      <c r="D15" s="8">
        <f>C15*(1000*0.75)</f>
        <v>0</v>
      </c>
      <c r="E15" s="8">
        <f t="shared" si="0"/>
        <v>0</v>
      </c>
      <c r="F15" s="8">
        <f t="shared" si="1"/>
        <v>0</v>
      </c>
    </row>
    <row r="16" spans="1:6" x14ac:dyDescent="0.25">
      <c r="A16" s="3" t="s">
        <v>19</v>
      </c>
      <c r="B16" s="3"/>
      <c r="C16" s="3"/>
      <c r="D16" s="3"/>
      <c r="E16" s="3"/>
      <c r="F16" s="4">
        <f>SUM(F4:F15)</f>
        <v>0</v>
      </c>
    </row>
  </sheetData>
  <mergeCells count="4">
    <mergeCell ref="A3:B3"/>
    <mergeCell ref="A1:F1"/>
    <mergeCell ref="A2:F2"/>
    <mergeCell ref="A16:E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Vicent Aznar</dc:creator>
  <cp:lastModifiedBy>Vicent Aznar</cp:lastModifiedBy>
  <dcterms:created xsi:type="dcterms:W3CDTF">2023-07-12T16:44:59Z</dcterms:created>
  <dcterms:modified xsi:type="dcterms:W3CDTF">2023-07-12T17:09:07Z</dcterms:modified>
</cp:coreProperties>
</file>